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omedic lezing Morton\"/>
    </mc:Choice>
  </mc:AlternateContent>
  <xr:revisionPtr revIDLastSave="0" documentId="8_{4457FCB2-A38D-496D-BB7E-3ED7837B9FDE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Morton lezing" sheetId="7" r:id="rId1"/>
    <sheet name="Niveaus Bloom" sheetId="13" r:id="rId2"/>
    <sheet name="Faciliteiten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7" l="1"/>
  <c r="J25" i="7"/>
  <c r="J24" i="7"/>
  <c r="J23" i="7"/>
  <c r="J22" i="7"/>
  <c r="J20" i="7"/>
  <c r="J19" i="7"/>
  <c r="J18" i="7"/>
  <c r="J17" i="7"/>
  <c r="J21" i="7"/>
  <c r="J16" i="7" l="1"/>
  <c r="J15" i="7"/>
  <c r="J14" i="7"/>
  <c r="J13" i="7"/>
  <c r="J12" i="7"/>
  <c r="J10" i="7"/>
  <c r="J9" i="7"/>
  <c r="J11" i="7"/>
  <c r="J8" i="7"/>
  <c r="J7" i="7"/>
  <c r="E27" i="7"/>
  <c r="G27" i="7"/>
  <c r="C27" i="7" l="1"/>
  <c r="F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Maaike de Nobel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Minimaal 2 en maximaal 4 algemene leerdoelen per cursus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Het denkvaardigheden-niveau van Bloom voor dit algemene leerdoel.
Zie tab 'Niveaus Bloom' in dit document.</t>
        </r>
      </text>
    </comment>
    <comment ref="F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Hoeveel komt dit algemene leerdoel terug in de cursus? Wat is de dekking? 
Geef een percentage in tientallen (dus: 10%, 20%, 30% etc.)
</t>
        </r>
      </text>
    </comment>
    <comment ref="G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De lesleerdoelen die vallen onder het algemene leerdoel. 
Minimaal 1 maximaal 5 lesleerdoelen per algemeen leerdoel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Het denkvaardigheden-niveau van Bloom voor dit lesleerdoel.
Zie tab 'Niveaus Bloom' in dit document.</t>
        </r>
      </text>
    </comment>
    <comment ref="C2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Minimaal 2 en maximaal 4 algemene leerdoelen per cursus</t>
        </r>
      </text>
    </comment>
    <comment ref="E2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Alle algemene leerdoelen samen moeten een gemiddeld denkvaardigheden-niveau hebben van 4 of hoger. 
Zie tab 'Niveaus Bloom' in dit document.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
De totale dekking moet uitkomen op 100%</t>
        </r>
      </text>
    </comment>
    <comment ref="G2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Minimaal 6 en maximaal 12 lesleerdoelen per cursus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Maaike de Nobel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Geef duidelijk aan wat je nodig hebt, hoeveel en wanneer. Wees zo specifiek mogelijk!
Standaard aanwezig: Beamer, internet, flip-over, whiteboard-stiften en U-vorm zaalopstelling.
Denk aan: yogamatjes, behandelbanken ochtend les 3, post-it’s, anatomisch model, tweede lokaal ochtend les 2, zaalopstelling in theatervorm, e.d.</t>
        </r>
      </text>
    </comment>
  </commentList>
</comments>
</file>

<file path=xl/sharedStrings.xml><?xml version="1.0" encoding="utf-8"?>
<sst xmlns="http://schemas.openxmlformats.org/spreadsheetml/2006/main" count="72" uniqueCount="71">
  <si>
    <t>Dekking</t>
  </si>
  <si>
    <t>Vakgebied</t>
  </si>
  <si>
    <t>Cursus</t>
  </si>
  <si>
    <t>ProgrammaID</t>
  </si>
  <si>
    <t>Onderwerpen cursus</t>
  </si>
  <si>
    <t>Niveau Bloom</t>
  </si>
  <si>
    <t>Ontwikkelaar</t>
  </si>
  <si>
    <t>Meelezer</t>
  </si>
  <si>
    <r>
      <t xml:space="preserve">Een leerdoel bevat een </t>
    </r>
    <r>
      <rPr>
        <b/>
        <sz val="10"/>
        <color rgb="FFFF0000"/>
        <rFont val="Arial"/>
        <family val="2"/>
      </rPr>
      <t xml:space="preserve">werkwoord </t>
    </r>
    <r>
      <rPr>
        <sz val="10"/>
        <rFont val="Arial"/>
        <family val="2"/>
      </rPr>
      <t xml:space="preserve">(een actie) en een </t>
    </r>
    <r>
      <rPr>
        <b/>
        <sz val="10"/>
        <color rgb="FF0070C0"/>
        <rFont val="Arial"/>
        <family val="2"/>
      </rPr>
      <t>onderwerp</t>
    </r>
    <r>
      <rPr>
        <sz val="10"/>
        <rFont val="Arial"/>
        <family val="2"/>
      </rPr>
      <t xml:space="preserve"> (meestal een zelfstandig naamwoord). Het </t>
    </r>
    <r>
      <rPr>
        <b/>
        <sz val="10"/>
        <color rgb="FFFF0000"/>
        <rFont val="Arial"/>
        <family val="2"/>
      </rPr>
      <t>werkwoord</t>
    </r>
    <r>
      <rPr>
        <sz val="10"/>
        <rFont val="Arial"/>
        <family val="2"/>
      </rPr>
      <t xml:space="preserve"> verwijst meestal naar [acties verwant aan] het </t>
    </r>
    <r>
      <rPr>
        <b/>
        <sz val="10"/>
        <color rgb="FFFF0000"/>
        <rFont val="Arial"/>
        <family val="2"/>
      </rPr>
      <t>cognitieve proces</t>
    </r>
    <r>
      <rPr>
        <sz val="10"/>
        <rFont val="Arial"/>
        <family val="2"/>
      </rPr>
      <t xml:space="preserve">. Het </t>
    </r>
    <r>
      <rPr>
        <b/>
        <sz val="10"/>
        <color rgb="FF0070C0"/>
        <rFont val="Arial"/>
        <family val="2"/>
      </rPr>
      <t>onderwerp</t>
    </r>
    <r>
      <rPr>
        <sz val="10"/>
        <rFont val="Arial"/>
        <family val="2"/>
      </rPr>
      <t xml:space="preserve"> beschrijft de </t>
    </r>
    <r>
      <rPr>
        <b/>
        <sz val="10"/>
        <color rgb="FF0070C0"/>
        <rFont val="Arial"/>
        <family val="2"/>
      </rPr>
      <t>kennis</t>
    </r>
    <r>
      <rPr>
        <sz val="10"/>
        <rFont val="Arial"/>
        <family val="2"/>
      </rPr>
      <t xml:space="preserve"> die cursisten moeten opdoen of gebruiken.
</t>
    </r>
    <r>
      <rPr>
        <i/>
        <sz val="10"/>
        <color theme="1"/>
        <rFont val="Arial"/>
        <family val="2"/>
      </rPr>
      <t>(Anderson &amp; Krathwohl, 2001, pp. 4–5)</t>
    </r>
  </si>
  <si>
    <t>Faciliteit(en)</t>
  </si>
  <si>
    <r>
      <t xml:space="preserve">Lesleerdoel
</t>
    </r>
    <r>
      <rPr>
        <sz val="10"/>
        <rFont val="Calibri"/>
        <family val="2"/>
        <scheme val="minor"/>
      </rPr>
      <t>"Na het volgen van deze les kunt u: .."</t>
    </r>
  </si>
  <si>
    <r>
      <t>Algemeen leerdoel
"</t>
    </r>
    <r>
      <rPr>
        <sz val="10"/>
        <rFont val="Calibri"/>
        <family val="2"/>
        <scheme val="minor"/>
      </rPr>
      <t>Na het volgen van deze cursus kunt u: .."</t>
    </r>
  </si>
  <si>
    <t>OM'er</t>
  </si>
  <si>
    <t xml:space="preserve">Niveau </t>
  </si>
  <si>
    <t>Toelichting</t>
  </si>
  <si>
    <t>Werkwoorden</t>
  </si>
  <si>
    <t>Master</t>
  </si>
  <si>
    <t>HBO</t>
  </si>
  <si>
    <t>MBO</t>
  </si>
  <si>
    <t>Kennis</t>
  </si>
  <si>
    <t>Relevante kennis kunnen ophalen uit het lange-termijn geheugen.</t>
  </si>
  <si>
    <t>Herkennen, reproduceren, herinneren, benoemen, citeren, opsommen, uitspreken, definiëren, uiteenzetten, beschrijven</t>
  </si>
  <si>
    <t>Begrip</t>
  </si>
  <si>
    <t>Betekenis vormen uit instructies (gesproken, geschreven, getekend). Betekenis van kennis aantonen.</t>
  </si>
  <si>
    <t>Interpreteren, becommentariëren, verklaren, preciseren, verhelderen, illustreren, schematiseren, afleiden, vertalen</t>
  </si>
  <si>
    <t>Toepassen</t>
  </si>
  <si>
    <t>Een procedure of actie kunnen uitvoeren in een bepaalde situatie. Toepassen van een regel of principe in een situatie.</t>
  </si>
  <si>
    <t>Analyseren</t>
  </si>
  <si>
    <t xml:space="preserve">Een idee kunnen opdelen in onderdelen en de relaties hiertussen beschrijven. </t>
  </si>
  <si>
    <t>Analyseren, vergelijken, toetsen, onderscheiden, bekritiseren, waarderen, in twijfel trekken, inventariseren, onderzoeken</t>
  </si>
  <si>
    <t>Evalueren</t>
  </si>
  <si>
    <t>Het kunnen geven van een oordeel gebaseerd op criteria en standaarden. De criteria die hierbij vaak gebruikt worden zijn kwaliteit, effecticiteit, efficientie en consistentie.</t>
  </si>
  <si>
    <t>Beargumenteren, kiezen, vergelijken, schatten, voorspellen, evalueren, oordelen, beoordelen, verdedigen, toetsen</t>
  </si>
  <si>
    <t>Synthetiseren</t>
  </si>
  <si>
    <t>Elementen samenvoegen tot een coherent of functioneel geheel, elementen reorganiseren in nieuwe patronen of structuren. Creëren is erop gericht om nieuwe, originele producten te maken.</t>
  </si>
  <si>
    <t>Ontwikkelen, formuleren, managen, synthetiseren, ordenen, samenbrengen, construeren, instellen, samenstellen</t>
  </si>
  <si>
    <t>Toepassen, gebruiken, berekenen, in praktijk brengen, concretiseren, uitvoeren, demonstreren, oplossen, illustreren</t>
  </si>
  <si>
    <t>echografie</t>
  </si>
  <si>
    <t>de relatie leggen tussen pathologie en kliniek.</t>
  </si>
  <si>
    <t>uw bevindingen formuleren in een verslag van het echografisch onderzoek.</t>
  </si>
  <si>
    <t>formuleren welke gedragsveranderingen de patient moet toepassen om een recidief te voorkomen.</t>
  </si>
  <si>
    <t>pathologie op echobeelden interpreteren</t>
  </si>
  <si>
    <t xml:space="preserve">een behandelvoorstel opstellen op basis van een zelf gestelde prognose. </t>
  </si>
  <si>
    <t>Morton neuroom</t>
  </si>
  <si>
    <t xml:space="preserve">Robert Wonink </t>
  </si>
  <si>
    <t>Jasper van Rijgersma</t>
  </si>
  <si>
    <t>Klinische anatomie</t>
  </si>
  <si>
    <t>Aanbevelingen</t>
  </si>
  <si>
    <t>Skillslab</t>
  </si>
  <si>
    <t>Scantechniek</t>
  </si>
  <si>
    <t>Demonstratie</t>
  </si>
  <si>
    <t>Anatomische varianten</t>
  </si>
  <si>
    <t>Echografische valkuilen</t>
  </si>
  <si>
    <t>verschillende zenuwletsels in de intercapitale ruimte beoordelen</t>
  </si>
  <si>
    <t>symptomatisch zenuwverloop vergelijken met asymtomatisch zenuwverloop</t>
  </si>
  <si>
    <t>een symptomatische zenuw in de intercapitale ruimte analyseren</t>
  </si>
  <si>
    <t>beargumenteren waaarom een positeve Mulderklik gevoeld wordt zonder zenuwletsel</t>
  </si>
  <si>
    <t>aan de hand van een demonstratie zelf de intercapitale ruimte beoordelen</t>
  </si>
  <si>
    <t>De echoprocedure voor intercapitale ruimtes dynamisch toepassen</t>
  </si>
  <si>
    <t>intercaptale bifurcaties zelfstandig echografisch beoordelen</t>
  </si>
  <si>
    <t>betrouwbaar uitspraken doen over de diameter met het fasciculaire verloop van de nervus digitalis communis.</t>
  </si>
  <si>
    <t>anatomische varianten onderscheiden, via echo-onderzoek.</t>
  </si>
  <si>
    <t>anatomische variantenin de juxtacapitale wekedelen  echografisch onderscheiden.</t>
  </si>
  <si>
    <t>postoperatieve uitgeruimde holtes echografisch beoordelen</t>
  </si>
  <si>
    <t>de kwaliteit van het subcapitale vetkamersysteem dynamisch beoordelen via echografie</t>
  </si>
  <si>
    <t>postoperatieve proximale zenuwstomp echografisch beoordelen</t>
  </si>
  <si>
    <t>onderscheid maken tussen neuroomvorming  en neuropraxie in beeld gebracht met echografie.</t>
  </si>
  <si>
    <t>beamer</t>
  </si>
  <si>
    <t>demosysteem</t>
  </si>
  <si>
    <t>geluidsversterking</t>
  </si>
  <si>
    <t>switch tussen demosyteem en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</si>
</sst>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2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3" fillId="0" borderId="0" xfId="0" applyFont="1"/>
    <xf numFmtId="0" fontId="1" fillId="0" borderId="0" xfId="0" applyFont="1" applyFill="1"/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8" borderId="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wrapText="1"/>
    </xf>
    <xf numFmtId="0" fontId="1" fillId="8" borderId="0" xfId="0" applyFont="1" applyFill="1" applyBorder="1"/>
    <xf numFmtId="0" fontId="2" fillId="7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9" fontId="1" fillId="8" borderId="7" xfId="0" applyNumberFormat="1" applyFont="1" applyFill="1" applyBorder="1" applyAlignment="1">
      <alignment horizontal="center" vertical="center"/>
    </xf>
    <xf numFmtId="9" fontId="1" fillId="8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6" borderId="7" xfId="0" applyFont="1" applyFill="1" applyBorder="1"/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/>
    <xf numFmtId="0" fontId="1" fillId="6" borderId="14" xfId="0" applyFont="1" applyFill="1" applyBorder="1" applyAlignment="1">
      <alignment horizontal="center" vertical="center"/>
    </xf>
    <xf numFmtId="9" fontId="1" fillId="6" borderId="12" xfId="0" applyNumberFormat="1" applyFont="1" applyFill="1" applyBorder="1" applyAlignment="1">
      <alignment horizontal="center" vertical="center"/>
    </xf>
    <xf numFmtId="9" fontId="1" fillId="6" borderId="13" xfId="0" applyNumberFormat="1" applyFont="1" applyFill="1" applyBorder="1" applyAlignment="1">
      <alignment horizontal="center" vertical="center"/>
    </xf>
    <xf numFmtId="9" fontId="1" fillId="6" borderId="1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6" borderId="7" xfId="0" applyFont="1" applyFill="1" applyBorder="1" applyAlignment="1">
      <alignment wrapText="1"/>
    </xf>
    <xf numFmtId="0" fontId="1" fillId="6" borderId="8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4" fillId="0" borderId="0" xfId="0" applyFont="1" applyBorder="1"/>
    <xf numFmtId="0" fontId="1" fillId="6" borderId="2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6" fillId="6" borderId="19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22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textRotation="90" wrapText="1"/>
    </xf>
    <xf numFmtId="0" fontId="17" fillId="0" borderId="24" xfId="0" applyFont="1" applyFill="1" applyBorder="1" applyAlignment="1">
      <alignment horizontal="center" textRotation="90" wrapText="1"/>
    </xf>
    <xf numFmtId="0" fontId="17" fillId="0" borderId="34" xfId="0" applyFont="1" applyFill="1" applyBorder="1" applyAlignment="1">
      <alignment horizontal="center" textRotation="90" wrapText="1"/>
    </xf>
    <xf numFmtId="0" fontId="17" fillId="0" borderId="22" xfId="0" applyFont="1" applyFill="1" applyBorder="1" applyAlignment="1">
      <alignment horizontal="center" textRotation="90" wrapText="1"/>
    </xf>
    <xf numFmtId="0" fontId="17" fillId="0" borderId="25" xfId="0" applyFont="1" applyFill="1" applyBorder="1" applyAlignment="1">
      <alignment horizontal="center" textRotation="90" wrapText="1"/>
    </xf>
    <xf numFmtId="0" fontId="17" fillId="0" borderId="27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9" borderId="36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0" fontId="14" fillId="0" borderId="36" xfId="0" applyFont="1" applyBorder="1"/>
    <xf numFmtId="0" fontId="14" fillId="0" borderId="38" xfId="0" applyFont="1" applyBorder="1"/>
    <xf numFmtId="0" fontId="14" fillId="0" borderId="37" xfId="0" applyFont="1" applyBorder="1"/>
    <xf numFmtId="0" fontId="14" fillId="0" borderId="38" xfId="0" applyFont="1" applyBorder="1" applyAlignment="1">
      <alignment wrapText="1"/>
    </xf>
  </cellXfs>
  <cellStyles count="2">
    <cellStyle name="Procent" xfId="1" builtinId="5"/>
    <cellStyle name="Standaard" xfId="0" builtinId="0"/>
  </cellStyles>
  <dxfs count="7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2"/>
  <sheetViews>
    <sheetView showGridLines="0" tabSelected="1" zoomScaleNormal="100" workbookViewId="0">
      <pane ySplit="6" topLeftCell="A7" activePane="bottomLeft" state="frozen"/>
      <selection activeCell="B1" sqref="B1"/>
      <selection pane="bottomLeft" activeCell="F13" sqref="F13"/>
    </sheetView>
  </sheetViews>
  <sheetFormatPr defaultRowHeight="12.75" x14ac:dyDescent="0.2"/>
  <cols>
    <col min="1" max="1" width="41" style="2" customWidth="1"/>
    <col min="2" max="2" width="1.5703125" style="5" customWidth="1"/>
    <col min="3" max="3" width="4.5703125" style="5" customWidth="1"/>
    <col min="4" max="4" width="40.5703125" style="2" customWidth="1"/>
    <col min="5" max="6" width="7.5703125" style="1" customWidth="1"/>
    <col min="7" max="7" width="5.7109375" style="32" customWidth="1"/>
    <col min="8" max="8" width="47.5703125" style="2" customWidth="1"/>
    <col min="9" max="9" width="7.5703125" style="1" customWidth="1"/>
    <col min="10" max="10" width="5.42578125" style="2" hidden="1" customWidth="1"/>
    <col min="11" max="16384" width="9.140625" style="2"/>
  </cols>
  <sheetData>
    <row r="2" spans="1:10" ht="12.75" customHeight="1" x14ac:dyDescent="0.25">
      <c r="A2" s="48" t="s">
        <v>1</v>
      </c>
      <c r="B2" s="100" t="s">
        <v>37</v>
      </c>
      <c r="C2" s="100"/>
      <c r="D2" s="100"/>
      <c r="F2" s="101" t="s">
        <v>6</v>
      </c>
      <c r="G2" s="101"/>
      <c r="H2" s="34" t="s">
        <v>44</v>
      </c>
      <c r="I2" s="17"/>
    </row>
    <row r="3" spans="1:10" ht="12.75" customHeight="1" x14ac:dyDescent="0.25">
      <c r="A3" s="48" t="s">
        <v>2</v>
      </c>
      <c r="B3" s="100" t="s">
        <v>43</v>
      </c>
      <c r="C3" s="100"/>
      <c r="D3" s="100"/>
      <c r="F3" s="101" t="s">
        <v>7</v>
      </c>
      <c r="G3" s="101"/>
      <c r="H3" s="34" t="s">
        <v>45</v>
      </c>
      <c r="I3" s="17"/>
      <c r="J3" s="13"/>
    </row>
    <row r="4" spans="1:10" ht="15" customHeight="1" x14ac:dyDescent="0.25">
      <c r="A4" s="48" t="s">
        <v>3</v>
      </c>
      <c r="B4" s="100"/>
      <c r="C4" s="100"/>
      <c r="D4" s="100"/>
      <c r="F4" s="102" t="s">
        <v>12</v>
      </c>
      <c r="G4" s="102"/>
      <c r="H4" s="34"/>
      <c r="J4" s="13"/>
    </row>
    <row r="5" spans="1:10" ht="12.75" customHeight="1" x14ac:dyDescent="0.2">
      <c r="F5" s="13"/>
      <c r="H5" s="1"/>
      <c r="J5" s="13"/>
    </row>
    <row r="6" spans="1:10" ht="25.5" customHeight="1" x14ac:dyDescent="0.2">
      <c r="B6" s="30"/>
      <c r="C6" s="96" t="s">
        <v>11</v>
      </c>
      <c r="D6" s="97"/>
      <c r="E6" s="22" t="s">
        <v>5</v>
      </c>
      <c r="F6" s="23" t="s">
        <v>0</v>
      </c>
      <c r="G6" s="98" t="s">
        <v>10</v>
      </c>
      <c r="H6" s="99"/>
      <c r="I6" s="21" t="s">
        <v>5</v>
      </c>
    </row>
    <row r="7" spans="1:10" ht="25.5" customHeight="1" x14ac:dyDescent="0.2">
      <c r="A7" s="29" t="s">
        <v>4</v>
      </c>
      <c r="B7" s="31"/>
      <c r="C7" s="14">
        <v>1</v>
      </c>
      <c r="D7" s="52" t="s">
        <v>55</v>
      </c>
      <c r="E7" s="25">
        <v>5</v>
      </c>
      <c r="F7" s="45">
        <v>7.0000000000000007E-2</v>
      </c>
      <c r="G7" s="56">
        <v>1</v>
      </c>
      <c r="H7" s="55" t="s">
        <v>53</v>
      </c>
      <c r="I7" s="33">
        <v>4</v>
      </c>
      <c r="J7" s="2" t="str">
        <f>IF(I7&gt;E7,"FOUT","GOED")</f>
        <v>GOED</v>
      </c>
    </row>
    <row r="8" spans="1:10" ht="25.5" customHeight="1" x14ac:dyDescent="0.2">
      <c r="A8" s="40" t="s">
        <v>46</v>
      </c>
      <c r="B8" s="31"/>
      <c r="C8" s="15"/>
      <c r="D8" s="41"/>
      <c r="E8" s="10"/>
      <c r="F8" s="46">
        <v>7.0000000000000007E-2</v>
      </c>
      <c r="G8" s="56">
        <v>2</v>
      </c>
      <c r="H8" s="55" t="s">
        <v>54</v>
      </c>
      <c r="I8" s="33">
        <v>5</v>
      </c>
      <c r="J8" s="2" t="str">
        <f>IF(I8&gt;E7,"FOUT","GOED")</f>
        <v>GOED</v>
      </c>
    </row>
    <row r="9" spans="1:10" ht="25.5" customHeight="1" x14ac:dyDescent="0.2">
      <c r="A9" s="40" t="s">
        <v>49</v>
      </c>
      <c r="B9" s="31"/>
      <c r="C9" s="15"/>
      <c r="D9" s="41"/>
      <c r="E9" s="10"/>
      <c r="F9" s="46">
        <v>7.0000000000000007E-2</v>
      </c>
      <c r="G9" s="61">
        <v>3</v>
      </c>
      <c r="H9" s="62" t="s">
        <v>56</v>
      </c>
      <c r="I9" s="33">
        <v>5</v>
      </c>
      <c r="J9" s="2" t="str">
        <f>IF(I9&gt;E7,"FOUT","GOED")</f>
        <v>GOED</v>
      </c>
    </row>
    <row r="10" spans="1:10" ht="25.5" customHeight="1" x14ac:dyDescent="0.2">
      <c r="A10" s="40" t="s">
        <v>50</v>
      </c>
      <c r="B10" s="31"/>
      <c r="C10" s="15"/>
      <c r="D10" s="41"/>
      <c r="E10" s="10"/>
      <c r="F10" s="46"/>
      <c r="G10" s="56"/>
      <c r="H10" s="55"/>
      <c r="I10" s="33"/>
      <c r="J10" s="2" t="str">
        <f>IF(I10&gt;E7,"FOUT","GOED")</f>
        <v>GOED</v>
      </c>
    </row>
    <row r="11" spans="1:10" ht="25.5" customHeight="1" x14ac:dyDescent="0.2">
      <c r="A11" s="40" t="s">
        <v>51</v>
      </c>
      <c r="B11" s="31"/>
      <c r="C11" s="42"/>
      <c r="D11" s="43"/>
      <c r="E11" s="44"/>
      <c r="F11" s="47"/>
      <c r="G11" s="61"/>
      <c r="H11" s="62"/>
      <c r="I11" s="33"/>
      <c r="J11" s="2" t="str">
        <f>IF(I11&gt;E7,"FOUT","GOED")</f>
        <v>GOED</v>
      </c>
    </row>
    <row r="12" spans="1:10" ht="25.5" customHeight="1" x14ac:dyDescent="0.2">
      <c r="A12" s="40" t="s">
        <v>52</v>
      </c>
      <c r="B12" s="31"/>
      <c r="C12" s="18">
        <v>2</v>
      </c>
      <c r="D12" s="51" t="s">
        <v>57</v>
      </c>
      <c r="E12" s="26">
        <v>5</v>
      </c>
      <c r="F12" s="27">
        <v>0.08</v>
      </c>
      <c r="G12" s="58">
        <v>1</v>
      </c>
      <c r="H12" s="57" t="s">
        <v>58</v>
      </c>
      <c r="I12" s="33">
        <v>3</v>
      </c>
      <c r="J12" s="2" t="str">
        <f>IF(I12&gt;E12,"FOUT","GOED")</f>
        <v>GOED</v>
      </c>
    </row>
    <row r="13" spans="1:10" ht="25.5" customHeight="1" x14ac:dyDescent="0.2">
      <c r="A13" s="40" t="s">
        <v>47</v>
      </c>
      <c r="B13" s="31"/>
      <c r="C13" s="18"/>
      <c r="D13" s="19"/>
      <c r="E13" s="26"/>
      <c r="F13" s="27">
        <v>0.08</v>
      </c>
      <c r="G13" s="63">
        <v>2</v>
      </c>
      <c r="H13" s="51" t="s">
        <v>59</v>
      </c>
      <c r="I13" s="33">
        <v>5</v>
      </c>
      <c r="J13" s="2" t="str">
        <f>IF(I13&gt;E12,"FOUT","GOED")</f>
        <v>GOED</v>
      </c>
    </row>
    <row r="14" spans="1:10" ht="25.5" customHeight="1" x14ac:dyDescent="0.2">
      <c r="A14" s="40" t="s">
        <v>48</v>
      </c>
      <c r="B14" s="31"/>
      <c r="C14" s="18"/>
      <c r="D14" s="19"/>
      <c r="E14" s="26"/>
      <c r="F14" s="27">
        <v>7.0000000000000007E-2</v>
      </c>
      <c r="G14" s="58">
        <v>3</v>
      </c>
      <c r="H14" s="57" t="s">
        <v>60</v>
      </c>
      <c r="I14" s="33">
        <v>4</v>
      </c>
      <c r="J14" s="2" t="str">
        <f>IF(I14&gt;E12,"FOUT","GOED")</f>
        <v>GOED</v>
      </c>
    </row>
    <row r="15" spans="1:10" ht="25.5" customHeight="1" x14ac:dyDescent="0.2">
      <c r="A15" s="40"/>
      <c r="B15" s="31"/>
      <c r="C15" s="18"/>
      <c r="D15" s="20"/>
      <c r="E15" s="26"/>
      <c r="F15" s="27"/>
      <c r="G15" s="59"/>
      <c r="H15" s="57"/>
      <c r="I15" s="33"/>
      <c r="J15" s="2" t="str">
        <f>IF(I15&gt;E12,"FOUT","GOED")</f>
        <v>GOED</v>
      </c>
    </row>
    <row r="16" spans="1:10" ht="25.5" customHeight="1" x14ac:dyDescent="0.2">
      <c r="A16" s="40"/>
      <c r="B16" s="31"/>
      <c r="C16" s="18"/>
      <c r="D16" s="20"/>
      <c r="E16" s="26"/>
      <c r="F16" s="27"/>
      <c r="G16" s="60"/>
      <c r="H16" s="51"/>
      <c r="I16" s="33"/>
      <c r="J16" s="2" t="str">
        <f>IF(I16&gt;E12,"FOUT","GOED")</f>
        <v>GOED</v>
      </c>
    </row>
    <row r="17" spans="1:10" ht="25.5" customHeight="1" x14ac:dyDescent="0.2">
      <c r="A17" s="40"/>
      <c r="B17" s="31"/>
      <c r="C17" s="24">
        <v>3</v>
      </c>
      <c r="D17" s="94" t="s">
        <v>61</v>
      </c>
      <c r="E17" s="25">
        <v>5</v>
      </c>
      <c r="F17" s="45">
        <v>0.09</v>
      </c>
      <c r="G17" s="56">
        <v>1</v>
      </c>
      <c r="H17" s="55" t="s">
        <v>62</v>
      </c>
      <c r="I17" s="53">
        <v>5</v>
      </c>
      <c r="J17" s="2" t="str">
        <f>IF(I17&gt;E17,"FOUT","GOED")</f>
        <v>GOED</v>
      </c>
    </row>
    <row r="18" spans="1:10" ht="37.5" customHeight="1" x14ac:dyDescent="0.2">
      <c r="A18" s="6"/>
      <c r="B18" s="31"/>
      <c r="C18" s="16"/>
      <c r="D18" s="95"/>
      <c r="E18" s="10"/>
      <c r="F18" s="46">
        <v>0.09</v>
      </c>
      <c r="G18" s="56">
        <v>2</v>
      </c>
      <c r="H18" s="55" t="s">
        <v>63</v>
      </c>
      <c r="I18" s="53">
        <v>5</v>
      </c>
      <c r="J18" s="2" t="str">
        <f>IF(I18&gt;E17,"FOUT","GOED")</f>
        <v>GOED</v>
      </c>
    </row>
    <row r="19" spans="1:10" ht="25.5" customHeight="1" x14ac:dyDescent="0.2">
      <c r="A19" s="6"/>
      <c r="B19" s="31"/>
      <c r="C19" s="16"/>
      <c r="D19" s="49"/>
      <c r="E19" s="10"/>
      <c r="F19" s="46">
        <v>0.09</v>
      </c>
      <c r="G19" s="56">
        <v>3</v>
      </c>
      <c r="H19" s="55" t="s">
        <v>65</v>
      </c>
      <c r="I19" s="53">
        <v>4</v>
      </c>
      <c r="J19" s="2" t="str">
        <f>IF(I19&gt;E17,"FOUT","GOED")</f>
        <v>GOED</v>
      </c>
    </row>
    <row r="20" spans="1:10" ht="25.5" customHeight="1" x14ac:dyDescent="0.2">
      <c r="A20" s="6"/>
      <c r="B20" s="31"/>
      <c r="C20" s="16"/>
      <c r="D20" s="41"/>
      <c r="E20" s="10"/>
      <c r="F20" s="46">
        <v>0.09</v>
      </c>
      <c r="G20" s="56">
        <v>4</v>
      </c>
      <c r="H20" s="55" t="s">
        <v>64</v>
      </c>
      <c r="I20" s="53">
        <v>3</v>
      </c>
      <c r="J20" s="2" t="str">
        <f>IF(I20&gt;E17,"FOUT","GOED")</f>
        <v>GOED</v>
      </c>
    </row>
    <row r="21" spans="1:10" ht="25.5" customHeight="1" x14ac:dyDescent="0.2">
      <c r="A21" s="6"/>
      <c r="B21" s="31"/>
      <c r="C21" s="50"/>
      <c r="D21" s="43"/>
      <c r="E21" s="44"/>
      <c r="F21" s="47"/>
      <c r="G21" s="56"/>
      <c r="H21" s="55"/>
      <c r="I21" s="53"/>
      <c r="J21" s="2" t="str">
        <f>IF(I21&gt;E17,"FOUT","GOED")</f>
        <v>GOED</v>
      </c>
    </row>
    <row r="22" spans="1:10" ht="25.5" customHeight="1" x14ac:dyDescent="0.2">
      <c r="A22" s="6"/>
      <c r="B22" s="31"/>
      <c r="C22" s="18">
        <v>4</v>
      </c>
      <c r="D22" s="51" t="s">
        <v>42</v>
      </c>
      <c r="E22" s="26">
        <v>6</v>
      </c>
      <c r="F22" s="27">
        <v>0.04</v>
      </c>
      <c r="G22" s="58">
        <v>1</v>
      </c>
      <c r="H22" s="57" t="s">
        <v>66</v>
      </c>
      <c r="I22" s="53">
        <v>4</v>
      </c>
      <c r="J22" s="2" t="str">
        <f>IF(I22&gt;E22,"FOUT","GOED")</f>
        <v>GOED</v>
      </c>
    </row>
    <row r="23" spans="1:10" ht="25.5" customHeight="1" x14ac:dyDescent="0.2">
      <c r="A23" s="6"/>
      <c r="B23" s="31"/>
      <c r="C23" s="18"/>
      <c r="D23" s="19"/>
      <c r="E23" s="26"/>
      <c r="F23" s="28">
        <v>0.03</v>
      </c>
      <c r="G23" s="58">
        <v>2</v>
      </c>
      <c r="H23" s="57" t="s">
        <v>38</v>
      </c>
      <c r="I23" s="53">
        <v>4</v>
      </c>
      <c r="J23" s="2" t="str">
        <f>IF(I23&gt;E22,"FOUT","GOED")</f>
        <v>GOED</v>
      </c>
    </row>
    <row r="24" spans="1:10" ht="25.5" customHeight="1" x14ac:dyDescent="0.2">
      <c r="A24" s="6"/>
      <c r="B24" s="31"/>
      <c r="C24" s="18"/>
      <c r="D24" s="19"/>
      <c r="E24" s="26"/>
      <c r="F24" s="28">
        <v>0.05</v>
      </c>
      <c r="G24" s="58">
        <v>3</v>
      </c>
      <c r="H24" s="57" t="s">
        <v>39</v>
      </c>
      <c r="I24" s="53">
        <v>4</v>
      </c>
      <c r="J24" s="2" t="str">
        <f>IF(I24&gt;E22,"FOUT","GOED")</f>
        <v>GOED</v>
      </c>
    </row>
    <row r="25" spans="1:10" ht="25.5" customHeight="1" x14ac:dyDescent="0.2">
      <c r="A25" s="9"/>
      <c r="B25" s="31"/>
      <c r="C25" s="18"/>
      <c r="D25" s="20"/>
      <c r="E25" s="26"/>
      <c r="F25" s="28">
        <v>0.04</v>
      </c>
      <c r="G25" s="58">
        <v>4</v>
      </c>
      <c r="H25" s="57" t="s">
        <v>40</v>
      </c>
      <c r="I25" s="53">
        <v>6</v>
      </c>
      <c r="J25" s="2" t="str">
        <f>IF(I25&gt;E22,"FOUT","GOED")</f>
        <v>GOED</v>
      </c>
    </row>
    <row r="26" spans="1:10" ht="25.5" customHeight="1" x14ac:dyDescent="0.2">
      <c r="A26" s="9"/>
      <c r="B26" s="31"/>
      <c r="C26" s="18"/>
      <c r="D26" s="20"/>
      <c r="E26" s="26"/>
      <c r="F26" s="27">
        <v>0.04</v>
      </c>
      <c r="G26" s="58">
        <v>5</v>
      </c>
      <c r="H26" s="57" t="s">
        <v>41</v>
      </c>
      <c r="I26" s="53">
        <v>6</v>
      </c>
      <c r="J26" s="2" t="str">
        <f>IF(I26&gt;E22,"FOUT","GOED")</f>
        <v>GOED</v>
      </c>
    </row>
    <row r="27" spans="1:10" ht="25.5" customHeight="1" x14ac:dyDescent="0.2">
      <c r="A27" s="6"/>
      <c r="B27" s="9"/>
      <c r="C27" s="34">
        <f>COUNTA(C7:C26)</f>
        <v>4</v>
      </c>
      <c r="D27" s="37"/>
      <c r="E27" s="35">
        <f>AVERAGE(E7:E26)</f>
        <v>5.25</v>
      </c>
      <c r="F27" s="36">
        <f>SUM(F7:F26)</f>
        <v>1</v>
      </c>
      <c r="G27" s="34">
        <f>COUNTA(G7:G26)</f>
        <v>15</v>
      </c>
      <c r="H27" s="11"/>
      <c r="I27" s="11"/>
    </row>
    <row r="28" spans="1:10" s="12" customFormat="1" x14ac:dyDescent="0.2">
      <c r="A28" s="9"/>
      <c r="B28" s="9"/>
      <c r="C28" s="9"/>
      <c r="D28" s="3"/>
      <c r="E28" s="7"/>
      <c r="F28" s="8"/>
      <c r="G28" s="11"/>
      <c r="H28" s="3"/>
      <c r="I28" s="7"/>
    </row>
    <row r="29" spans="1:10" s="12" customFormat="1" x14ac:dyDescent="0.2">
      <c r="B29" s="3"/>
      <c r="C29" s="3"/>
      <c r="E29" s="13"/>
      <c r="F29" s="13"/>
      <c r="G29" s="38"/>
      <c r="I29" s="13"/>
    </row>
    <row r="30" spans="1:10" s="12" customFormat="1" ht="12.75" customHeight="1" x14ac:dyDescent="0.2">
      <c r="B30" s="3"/>
      <c r="C30" s="3"/>
      <c r="D30" s="39"/>
      <c r="E30" s="39"/>
      <c r="F30" s="39"/>
      <c r="G30" s="39"/>
      <c r="H30" s="39"/>
      <c r="I30" s="13"/>
    </row>
    <row r="31" spans="1:10" s="12" customFormat="1" x14ac:dyDescent="0.2">
      <c r="B31" s="3"/>
      <c r="C31" s="3"/>
      <c r="D31" s="39"/>
      <c r="E31" s="39"/>
      <c r="F31" s="39"/>
      <c r="G31" s="39"/>
      <c r="H31" s="39"/>
      <c r="I31" s="13"/>
    </row>
    <row r="32" spans="1:10" s="12" customFormat="1" x14ac:dyDescent="0.2">
      <c r="B32" s="3"/>
      <c r="C32" s="3"/>
      <c r="D32" s="39"/>
      <c r="E32" s="39"/>
      <c r="F32" s="39"/>
      <c r="G32" s="39"/>
      <c r="H32" s="39"/>
      <c r="I32" s="13"/>
    </row>
    <row r="33" spans="2:9" s="12" customFormat="1" x14ac:dyDescent="0.2">
      <c r="B33" s="3"/>
      <c r="C33" s="3"/>
      <c r="D33" s="39"/>
      <c r="E33" s="39"/>
      <c r="F33" s="39"/>
      <c r="G33" s="39"/>
      <c r="H33" s="39"/>
      <c r="I33" s="13"/>
    </row>
    <row r="34" spans="2:9" s="12" customFormat="1" x14ac:dyDescent="0.2">
      <c r="B34" s="3"/>
      <c r="C34" s="3"/>
      <c r="D34" s="39"/>
      <c r="E34" s="39"/>
      <c r="F34" s="39"/>
      <c r="G34" s="39"/>
      <c r="H34" s="39"/>
      <c r="I34" s="13"/>
    </row>
    <row r="35" spans="2:9" s="12" customFormat="1" x14ac:dyDescent="0.2">
      <c r="B35" s="3"/>
      <c r="C35" s="3"/>
      <c r="D35" s="39"/>
      <c r="E35" s="39"/>
      <c r="F35" s="39"/>
      <c r="G35" s="39"/>
      <c r="H35" s="39"/>
      <c r="I35" s="13"/>
    </row>
    <row r="36" spans="2:9" s="12" customFormat="1" x14ac:dyDescent="0.2">
      <c r="B36" s="3"/>
      <c r="C36" s="3"/>
      <c r="E36" s="13"/>
      <c r="F36" s="13"/>
      <c r="G36" s="38"/>
      <c r="I36" s="13"/>
    </row>
    <row r="37" spans="2:9" s="12" customFormat="1" x14ac:dyDescent="0.2">
      <c r="B37" s="3"/>
      <c r="C37" s="3"/>
      <c r="E37" s="13"/>
      <c r="F37" s="13"/>
      <c r="G37" s="38"/>
      <c r="I37" s="13"/>
    </row>
    <row r="38" spans="2:9" s="12" customFormat="1" x14ac:dyDescent="0.2">
      <c r="B38" s="3"/>
      <c r="C38" s="3"/>
      <c r="E38" s="13"/>
      <c r="F38" s="13"/>
      <c r="G38" s="38"/>
      <c r="I38" s="13"/>
    </row>
    <row r="39" spans="2:9" s="12" customFormat="1" x14ac:dyDescent="0.2">
      <c r="B39" s="3"/>
      <c r="C39" s="3"/>
      <c r="E39" s="13"/>
      <c r="F39" s="13"/>
      <c r="G39" s="38"/>
      <c r="I39" s="13"/>
    </row>
    <row r="40" spans="2:9" s="12" customFormat="1" x14ac:dyDescent="0.2">
      <c r="B40" s="3"/>
      <c r="C40" s="3"/>
      <c r="E40" s="13"/>
      <c r="F40" s="13"/>
      <c r="G40" s="38"/>
      <c r="I40" s="13"/>
    </row>
    <row r="41" spans="2:9" s="12" customFormat="1" x14ac:dyDescent="0.2">
      <c r="B41" s="3"/>
      <c r="C41" s="3"/>
      <c r="E41" s="13"/>
      <c r="F41" s="13"/>
      <c r="G41" s="38"/>
      <c r="I41" s="13"/>
    </row>
    <row r="42" spans="2:9" s="12" customFormat="1" x14ac:dyDescent="0.2">
      <c r="B42" s="3"/>
      <c r="C42" s="3"/>
      <c r="E42" s="13"/>
      <c r="F42" s="13"/>
      <c r="G42" s="38"/>
      <c r="I42" s="13"/>
    </row>
    <row r="43" spans="2:9" s="12" customFormat="1" x14ac:dyDescent="0.2">
      <c r="B43" s="3"/>
      <c r="C43" s="3"/>
      <c r="E43" s="13"/>
      <c r="F43" s="13"/>
      <c r="G43" s="38"/>
      <c r="I43" s="13"/>
    </row>
    <row r="44" spans="2:9" s="12" customFormat="1" x14ac:dyDescent="0.2">
      <c r="B44" s="3"/>
      <c r="C44" s="3"/>
      <c r="E44" s="13"/>
      <c r="F44" s="13"/>
      <c r="G44" s="38"/>
      <c r="I44" s="13"/>
    </row>
    <row r="45" spans="2:9" s="12" customFormat="1" x14ac:dyDescent="0.2">
      <c r="B45" s="3"/>
      <c r="C45" s="3"/>
      <c r="E45" s="13"/>
      <c r="F45" s="13"/>
      <c r="G45" s="38"/>
      <c r="I45" s="13"/>
    </row>
    <row r="46" spans="2:9" s="12" customFormat="1" x14ac:dyDescent="0.2">
      <c r="B46" s="3"/>
      <c r="C46" s="3"/>
      <c r="E46" s="13"/>
      <c r="F46" s="13"/>
      <c r="G46" s="38"/>
      <c r="I46" s="13"/>
    </row>
    <row r="47" spans="2:9" s="12" customFormat="1" x14ac:dyDescent="0.2">
      <c r="B47" s="3"/>
      <c r="C47" s="3"/>
      <c r="E47" s="13"/>
      <c r="F47" s="13"/>
      <c r="G47" s="38"/>
      <c r="I47" s="13"/>
    </row>
    <row r="48" spans="2:9" s="12" customFormat="1" x14ac:dyDescent="0.2">
      <c r="B48" s="3"/>
      <c r="C48" s="3"/>
      <c r="E48" s="13"/>
      <c r="F48" s="13"/>
      <c r="G48" s="38"/>
      <c r="I48" s="13"/>
    </row>
    <row r="49" spans="2:9" s="12" customFormat="1" x14ac:dyDescent="0.2">
      <c r="B49" s="3"/>
      <c r="C49" s="3"/>
      <c r="E49" s="13"/>
      <c r="F49" s="13"/>
      <c r="G49" s="38"/>
      <c r="I49" s="13"/>
    </row>
    <row r="50" spans="2:9" s="12" customFormat="1" x14ac:dyDescent="0.2">
      <c r="B50" s="3"/>
      <c r="C50" s="3"/>
      <c r="E50" s="13"/>
      <c r="F50" s="13"/>
      <c r="G50" s="38"/>
      <c r="I50" s="13"/>
    </row>
    <row r="51" spans="2:9" s="12" customFormat="1" x14ac:dyDescent="0.2">
      <c r="B51" s="3"/>
      <c r="C51" s="3"/>
      <c r="E51" s="13"/>
      <c r="F51" s="13"/>
      <c r="G51" s="38"/>
      <c r="I51" s="13"/>
    </row>
    <row r="52" spans="2:9" s="12" customFormat="1" x14ac:dyDescent="0.2">
      <c r="B52" s="3"/>
      <c r="C52" s="3"/>
      <c r="E52" s="13"/>
      <c r="F52" s="13"/>
      <c r="G52" s="38"/>
      <c r="I52" s="13"/>
    </row>
    <row r="53" spans="2:9" s="12" customFormat="1" x14ac:dyDescent="0.2">
      <c r="B53" s="3"/>
      <c r="C53" s="3"/>
      <c r="E53" s="13"/>
      <c r="F53" s="13"/>
      <c r="G53" s="38"/>
      <c r="I53" s="13"/>
    </row>
    <row r="54" spans="2:9" s="12" customFormat="1" x14ac:dyDescent="0.2">
      <c r="B54" s="3"/>
      <c r="C54" s="3"/>
      <c r="E54" s="13"/>
      <c r="F54" s="13"/>
      <c r="G54" s="38"/>
      <c r="I54" s="13"/>
    </row>
    <row r="55" spans="2:9" s="12" customFormat="1" x14ac:dyDescent="0.2">
      <c r="B55" s="3"/>
      <c r="C55" s="3"/>
      <c r="E55" s="13"/>
      <c r="F55" s="13"/>
      <c r="G55" s="38"/>
      <c r="I55" s="13"/>
    </row>
    <row r="56" spans="2:9" s="12" customFormat="1" x14ac:dyDescent="0.2">
      <c r="B56" s="3"/>
      <c r="C56" s="3"/>
      <c r="E56" s="13"/>
      <c r="F56" s="13"/>
      <c r="G56" s="38"/>
      <c r="I56" s="13"/>
    </row>
    <row r="57" spans="2:9" s="12" customFormat="1" x14ac:dyDescent="0.2">
      <c r="B57" s="3"/>
      <c r="C57" s="3"/>
      <c r="E57" s="13"/>
      <c r="F57" s="13"/>
      <c r="G57" s="38"/>
      <c r="I57" s="13"/>
    </row>
    <row r="58" spans="2:9" s="12" customFormat="1" x14ac:dyDescent="0.2">
      <c r="B58" s="3"/>
      <c r="C58" s="3"/>
      <c r="E58" s="13"/>
      <c r="F58" s="13"/>
      <c r="G58" s="38"/>
      <c r="I58" s="13"/>
    </row>
    <row r="59" spans="2:9" s="12" customFormat="1" x14ac:dyDescent="0.2">
      <c r="B59" s="3"/>
      <c r="C59" s="3"/>
      <c r="E59" s="13"/>
      <c r="F59" s="13"/>
      <c r="G59" s="38"/>
      <c r="I59" s="13"/>
    </row>
    <row r="60" spans="2:9" s="12" customFormat="1" x14ac:dyDescent="0.2">
      <c r="B60" s="3"/>
      <c r="C60" s="3"/>
      <c r="E60" s="13"/>
      <c r="F60" s="13"/>
      <c r="G60" s="38"/>
      <c r="I60" s="13"/>
    </row>
    <row r="61" spans="2:9" s="12" customFormat="1" x14ac:dyDescent="0.2">
      <c r="B61" s="3"/>
      <c r="C61" s="3"/>
      <c r="E61" s="13"/>
      <c r="F61" s="13"/>
      <c r="G61" s="38"/>
      <c r="I61" s="13"/>
    </row>
    <row r="62" spans="2:9" s="12" customFormat="1" x14ac:dyDescent="0.2">
      <c r="B62" s="3"/>
      <c r="C62" s="3"/>
      <c r="E62" s="13"/>
      <c r="F62" s="13"/>
      <c r="G62" s="38"/>
      <c r="I62" s="13"/>
    </row>
  </sheetData>
  <mergeCells count="9">
    <mergeCell ref="D17:D18"/>
    <mergeCell ref="C6:D6"/>
    <mergeCell ref="G6:H6"/>
    <mergeCell ref="B2:D2"/>
    <mergeCell ref="B3:D3"/>
    <mergeCell ref="B4:D4"/>
    <mergeCell ref="F2:G2"/>
    <mergeCell ref="F3:G3"/>
    <mergeCell ref="F4:G4"/>
  </mergeCells>
  <conditionalFormatting sqref="F27">
    <cfRule type="cellIs" dxfId="69" priority="112" operator="greaterThan">
      <formula>1</formula>
    </cfRule>
    <cfRule type="cellIs" dxfId="68" priority="113" operator="equal">
      <formula>1</formula>
    </cfRule>
    <cfRule type="cellIs" priority="114" operator="lessThan">
      <formula>1</formula>
    </cfRule>
  </conditionalFormatting>
  <conditionalFormatting sqref="C27">
    <cfRule type="cellIs" dxfId="67" priority="109" operator="greaterThan">
      <formula>4</formula>
    </cfRule>
    <cfRule type="cellIs" dxfId="66" priority="110" operator="lessThan">
      <formula>2</formula>
    </cfRule>
    <cfRule type="cellIs" dxfId="65" priority="111" operator="between">
      <formula>2</formula>
      <formula>4</formula>
    </cfRule>
  </conditionalFormatting>
  <conditionalFormatting sqref="G27">
    <cfRule type="cellIs" dxfId="64" priority="106" operator="greaterThan">
      <formula>12</formula>
    </cfRule>
    <cfRule type="cellIs" dxfId="63" priority="107" operator="lessThan">
      <formula>6</formula>
    </cfRule>
    <cfRule type="cellIs" dxfId="62" priority="108" operator="between">
      <formula>6</formula>
      <formula>12</formula>
    </cfRule>
  </conditionalFormatting>
  <conditionalFormatting sqref="E27">
    <cfRule type="cellIs" dxfId="61" priority="104" operator="greaterThanOrEqual">
      <formula>4</formula>
    </cfRule>
    <cfRule type="cellIs" dxfId="60" priority="105" operator="lessThan">
      <formula>4</formula>
    </cfRule>
  </conditionalFormatting>
  <conditionalFormatting sqref="I7">
    <cfRule type="containsBlanks" dxfId="59" priority="81">
      <formula>LEN(TRIM(I7))=0</formula>
    </cfRule>
    <cfRule type="expression" dxfId="58" priority="94">
      <formula>J7="FOUT"</formula>
    </cfRule>
    <cfRule type="expression" dxfId="57" priority="95">
      <formula>J7="GOED"</formula>
    </cfRule>
  </conditionalFormatting>
  <conditionalFormatting sqref="I8">
    <cfRule type="containsBlanks" dxfId="56" priority="82">
      <formula>LEN(TRIM(I8))=0</formula>
    </cfRule>
    <cfRule type="expression" dxfId="55" priority="92">
      <formula>J8="FOUT"</formula>
    </cfRule>
    <cfRule type="expression" dxfId="54" priority="93">
      <formula>J8="GOED"</formula>
    </cfRule>
  </conditionalFormatting>
  <conditionalFormatting sqref="I9">
    <cfRule type="containsBlanks" dxfId="53" priority="83">
      <formula>LEN(TRIM(I9))=0</formula>
    </cfRule>
    <cfRule type="expression" dxfId="52" priority="90">
      <formula>J9="FOUT"</formula>
    </cfRule>
    <cfRule type="expression" dxfId="51" priority="91">
      <formula>J9="GOED"</formula>
    </cfRule>
  </conditionalFormatting>
  <conditionalFormatting sqref="I10">
    <cfRule type="containsBlanks" dxfId="50" priority="84">
      <formula>LEN(TRIM(I10))=0</formula>
    </cfRule>
    <cfRule type="expression" dxfId="49" priority="88">
      <formula>J10="FOUT"</formula>
    </cfRule>
    <cfRule type="expression" dxfId="48" priority="89">
      <formula>J10="GOED"</formula>
    </cfRule>
  </conditionalFormatting>
  <conditionalFormatting sqref="I11">
    <cfRule type="containsBlanks" dxfId="47" priority="76">
      <formula>LEN(TRIM(I11))=0</formula>
    </cfRule>
    <cfRule type="expression" dxfId="46" priority="77">
      <formula>J11="GOED"</formula>
    </cfRule>
    <cfRule type="expression" dxfId="45" priority="78">
      <formula>J11="FOUT"</formula>
    </cfRule>
  </conditionalFormatting>
  <conditionalFormatting sqref="I12">
    <cfRule type="containsBlanks" dxfId="44" priority="74">
      <formula>LEN(TRIM(I12))=0</formula>
    </cfRule>
    <cfRule type="expression" dxfId="43" priority="75">
      <formula>J12="GOED"</formula>
    </cfRule>
    <cfRule type="expression" dxfId="42" priority="122">
      <formula>J12="FOUT"</formula>
    </cfRule>
  </conditionalFormatting>
  <conditionalFormatting sqref="I13">
    <cfRule type="containsBlanks" dxfId="41" priority="70">
      <formula>LEN(TRIM(I13))=0</formula>
    </cfRule>
    <cfRule type="expression" dxfId="40" priority="71">
      <formula>J13="GOED"</formula>
    </cfRule>
    <cfRule type="expression" dxfId="39" priority="72">
      <formula>J13="FOUT"</formula>
    </cfRule>
  </conditionalFormatting>
  <conditionalFormatting sqref="I14">
    <cfRule type="containsBlanks" dxfId="38" priority="67">
      <formula>LEN(TRIM(I14))=0</formula>
    </cfRule>
    <cfRule type="expression" dxfId="37" priority="68">
      <formula>J14="GOED"</formula>
    </cfRule>
    <cfRule type="expression" dxfId="36" priority="69">
      <formula>J14="FOUT"</formula>
    </cfRule>
  </conditionalFormatting>
  <conditionalFormatting sqref="I15">
    <cfRule type="containsBlanks" dxfId="35" priority="64">
      <formula>LEN(TRIM(I15))=0</formula>
    </cfRule>
    <cfRule type="expression" dxfId="34" priority="65">
      <formula>J15="GOED"</formula>
    </cfRule>
    <cfRule type="expression" dxfId="33" priority="66">
      <formula>J15="FOUT"</formula>
    </cfRule>
  </conditionalFormatting>
  <conditionalFormatting sqref="I16">
    <cfRule type="containsBlanks" dxfId="32" priority="61">
      <formula>LEN(TRIM(I16))=0</formula>
    </cfRule>
    <cfRule type="expression" dxfId="31" priority="62">
      <formula>J16="FOUT"</formula>
    </cfRule>
    <cfRule type="expression" dxfId="30" priority="63">
      <formula>J16="GOED"</formula>
    </cfRule>
  </conditionalFormatting>
  <conditionalFormatting sqref="I17">
    <cfRule type="containsBlanks" dxfId="29" priority="58">
      <formula>LEN(TRIM(I17))=0</formula>
    </cfRule>
    <cfRule type="expression" dxfId="28" priority="59">
      <formula>J17="FOUT"</formula>
    </cfRule>
    <cfRule type="expression" dxfId="27" priority="60">
      <formula>J17="GOED"</formula>
    </cfRule>
  </conditionalFormatting>
  <conditionalFormatting sqref="I18">
    <cfRule type="containsBlanks" dxfId="26" priority="55">
      <formula>LEN(TRIM(I18))=0</formula>
    </cfRule>
    <cfRule type="expression" dxfId="25" priority="56">
      <formula>J18="FOUT"</formula>
    </cfRule>
    <cfRule type="expression" dxfId="24" priority="57">
      <formula>J18="GOED"</formula>
    </cfRule>
  </conditionalFormatting>
  <conditionalFormatting sqref="I19">
    <cfRule type="containsBlanks" dxfId="23" priority="52">
      <formula>LEN(TRIM(I19))=0</formula>
    </cfRule>
    <cfRule type="expression" dxfId="22" priority="53">
      <formula>J19="GOED"</formula>
    </cfRule>
    <cfRule type="expression" dxfId="21" priority="54">
      <formula>J19="FOUT"</formula>
    </cfRule>
  </conditionalFormatting>
  <conditionalFormatting sqref="I20">
    <cfRule type="containsBlanks" dxfId="20" priority="49">
      <formula>LEN(TRIM(I20))=0</formula>
    </cfRule>
    <cfRule type="expression" dxfId="19" priority="50">
      <formula>J20="GOED"</formula>
    </cfRule>
    <cfRule type="expression" dxfId="18" priority="51">
      <formula>J20="FOUT"</formula>
    </cfRule>
  </conditionalFormatting>
  <conditionalFormatting sqref="I21">
    <cfRule type="containsBlanks" dxfId="17" priority="46">
      <formula>LEN(TRIM(I21))=0</formula>
    </cfRule>
    <cfRule type="expression" dxfId="16" priority="47">
      <formula>J21="FOUT"</formula>
    </cfRule>
    <cfRule type="expression" dxfId="15" priority="48">
      <formula>J21="GOED"</formula>
    </cfRule>
  </conditionalFormatting>
  <conditionalFormatting sqref="I22">
    <cfRule type="containsBlanks" dxfId="14" priority="43">
      <formula>LEN(TRIM(I22))=0</formula>
    </cfRule>
    <cfRule type="expression" dxfId="13" priority="44">
      <formula>J22="GOED"</formula>
    </cfRule>
    <cfRule type="expression" dxfId="12" priority="45">
      <formula>J22="FOUT"</formula>
    </cfRule>
  </conditionalFormatting>
  <conditionalFormatting sqref="I23">
    <cfRule type="containsBlanks" dxfId="11" priority="40">
      <formula>LEN(TRIM(I23))=0</formula>
    </cfRule>
    <cfRule type="expression" dxfId="10" priority="41">
      <formula>J23="FOUT"</formula>
    </cfRule>
    <cfRule type="expression" dxfId="9" priority="42">
      <formula>J23="GOED"</formula>
    </cfRule>
  </conditionalFormatting>
  <conditionalFormatting sqref="I24">
    <cfRule type="containsBlanks" dxfId="8" priority="37">
      <formula>LEN(TRIM(I24))=0</formula>
    </cfRule>
    <cfRule type="expression" dxfId="7" priority="38">
      <formula>J24="GOED"</formula>
    </cfRule>
    <cfRule type="expression" dxfId="6" priority="39">
      <formula>J24="FOUT"</formula>
    </cfRule>
  </conditionalFormatting>
  <conditionalFormatting sqref="I25">
    <cfRule type="containsBlanks" dxfId="5" priority="34">
      <formula>LEN(TRIM(I25))=0</formula>
    </cfRule>
    <cfRule type="expression" dxfId="4" priority="35">
      <formula>J25="FOUT"</formula>
    </cfRule>
    <cfRule type="expression" dxfId="3" priority="36">
      <formula>J25="GOED"</formula>
    </cfRule>
  </conditionalFormatting>
  <conditionalFormatting sqref="I26">
    <cfRule type="containsBlanks" dxfId="2" priority="31">
      <formula>LEN(TRIM(I26))=0</formula>
    </cfRule>
    <cfRule type="expression" dxfId="1" priority="32">
      <formula>J26="GOED"</formula>
    </cfRule>
    <cfRule type="expression" dxfId="0" priority="33">
      <formula>J26="FOUT"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cellComments="asDisplayed" horizontalDpi="1200" verticalDpi="1200" r:id="rId1"/>
  <headerFooter>
    <oddFooter>&amp;L&amp;1#&amp;"Calibri"&amp;7&amp;K000000Classificatie: Corporate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14"/>
  <sheetViews>
    <sheetView showGridLines="0" zoomScale="80" zoomScaleNormal="80" workbookViewId="0">
      <selection activeCell="H9" sqref="H9"/>
    </sheetView>
  </sheetViews>
  <sheetFormatPr defaultRowHeight="12.75" x14ac:dyDescent="0.2"/>
  <cols>
    <col min="1" max="1" width="9.140625" style="4"/>
    <col min="2" max="4" width="5.5703125" style="4" customWidth="1"/>
    <col min="5" max="5" width="4.140625" style="4" customWidth="1"/>
    <col min="6" max="6" width="17.140625" style="4" customWidth="1"/>
    <col min="7" max="7" width="43.42578125" style="4" customWidth="1"/>
    <col min="8" max="8" width="45.7109375" style="4" customWidth="1"/>
    <col min="9" max="9" width="7.7109375" style="4" customWidth="1"/>
    <col min="10" max="11" width="20.42578125" style="4" customWidth="1"/>
    <col min="12" max="16384" width="9.140625" style="4"/>
  </cols>
  <sheetData>
    <row r="1" spans="2:14" x14ac:dyDescent="0.2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4" x14ac:dyDescent="0.2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4" ht="13.5" thickBo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4" s="69" customFormat="1" ht="25.5" customHeight="1" thickBot="1" x14ac:dyDescent="0.25">
      <c r="B4" s="103" t="s">
        <v>13</v>
      </c>
      <c r="C4" s="104"/>
      <c r="D4" s="104"/>
      <c r="E4" s="104"/>
      <c r="F4" s="105"/>
      <c r="G4" s="65" t="s">
        <v>14</v>
      </c>
      <c r="H4" s="66" t="s">
        <v>15</v>
      </c>
      <c r="I4" s="67"/>
      <c r="J4" s="68"/>
      <c r="K4" s="67"/>
    </row>
    <row r="5" spans="2:14" s="69" customFormat="1" ht="51.75" customHeight="1" x14ac:dyDescent="0.2">
      <c r="B5" s="106" t="s">
        <v>16</v>
      </c>
      <c r="C5" s="109" t="s">
        <v>17</v>
      </c>
      <c r="D5" s="109" t="s">
        <v>18</v>
      </c>
      <c r="E5" s="70">
        <v>1</v>
      </c>
      <c r="F5" s="71" t="s">
        <v>19</v>
      </c>
      <c r="G5" s="72" t="s">
        <v>20</v>
      </c>
      <c r="H5" s="73" t="s">
        <v>21</v>
      </c>
      <c r="I5" s="74"/>
      <c r="J5" s="112" t="s">
        <v>8</v>
      </c>
      <c r="K5" s="113"/>
      <c r="L5" s="113"/>
      <c r="M5" s="113"/>
      <c r="N5" s="114"/>
    </row>
    <row r="6" spans="2:14" s="69" customFormat="1" ht="51.75" customHeight="1" x14ac:dyDescent="0.2">
      <c r="B6" s="107"/>
      <c r="C6" s="110"/>
      <c r="D6" s="110"/>
      <c r="E6" s="75">
        <v>2</v>
      </c>
      <c r="F6" s="76" t="s">
        <v>22</v>
      </c>
      <c r="G6" s="77" t="s">
        <v>23</v>
      </c>
      <c r="H6" s="78" t="s">
        <v>24</v>
      </c>
      <c r="I6" s="68"/>
      <c r="J6" s="115"/>
      <c r="K6" s="116"/>
      <c r="L6" s="116"/>
      <c r="M6" s="116"/>
      <c r="N6" s="117"/>
    </row>
    <row r="7" spans="2:14" s="69" customFormat="1" ht="51.75" customHeight="1" thickBot="1" x14ac:dyDescent="0.25">
      <c r="B7" s="107"/>
      <c r="C7" s="110"/>
      <c r="D7" s="111"/>
      <c r="E7" s="79">
        <v>3</v>
      </c>
      <c r="F7" s="80" t="s">
        <v>25</v>
      </c>
      <c r="G7" s="81" t="s">
        <v>26</v>
      </c>
      <c r="H7" s="82" t="s">
        <v>36</v>
      </c>
      <c r="I7" s="68"/>
      <c r="J7" s="118"/>
      <c r="K7" s="119"/>
      <c r="L7" s="119"/>
      <c r="M7" s="119"/>
      <c r="N7" s="120"/>
    </row>
    <row r="8" spans="2:14" ht="51.75" customHeight="1" thickTop="1" thickBot="1" x14ac:dyDescent="0.25">
      <c r="B8" s="107"/>
      <c r="C8" s="111"/>
      <c r="D8" s="121"/>
      <c r="E8" s="83">
        <v>4</v>
      </c>
      <c r="F8" s="84" t="s">
        <v>27</v>
      </c>
      <c r="G8" s="85" t="s">
        <v>28</v>
      </c>
      <c r="H8" s="86" t="s">
        <v>29</v>
      </c>
      <c r="I8" s="64"/>
      <c r="J8" s="64"/>
      <c r="K8" s="64"/>
    </row>
    <row r="9" spans="2:14" ht="75" customHeight="1" thickTop="1" x14ac:dyDescent="0.2">
      <c r="B9" s="107"/>
      <c r="C9" s="121"/>
      <c r="D9" s="121"/>
      <c r="E9" s="87">
        <v>5</v>
      </c>
      <c r="F9" s="88" t="s">
        <v>30</v>
      </c>
      <c r="G9" s="89" t="s">
        <v>31</v>
      </c>
      <c r="H9" s="90" t="s">
        <v>32</v>
      </c>
      <c r="I9" s="64"/>
      <c r="J9" s="64"/>
      <c r="K9" s="64"/>
    </row>
    <row r="10" spans="2:14" ht="78" customHeight="1" thickBot="1" x14ac:dyDescent="0.25">
      <c r="B10" s="108"/>
      <c r="C10" s="122"/>
      <c r="D10" s="122"/>
      <c r="E10" s="79">
        <v>6</v>
      </c>
      <c r="F10" s="80" t="s">
        <v>33</v>
      </c>
      <c r="G10" s="81" t="s">
        <v>34</v>
      </c>
      <c r="H10" s="82" t="s">
        <v>35</v>
      </c>
      <c r="I10" s="64"/>
      <c r="J10" s="64"/>
      <c r="K10" s="64"/>
    </row>
    <row r="11" spans="2:14" ht="13.5" thickTop="1" x14ac:dyDescent="0.2"/>
    <row r="12" spans="2:14" ht="30" customHeight="1" x14ac:dyDescent="0.2">
      <c r="G12" s="91"/>
      <c r="H12" s="91"/>
      <c r="I12" s="91"/>
      <c r="J12" s="91"/>
      <c r="K12" s="91"/>
    </row>
    <row r="13" spans="2:14" ht="24" customHeight="1" x14ac:dyDescent="0.2">
      <c r="G13" s="92"/>
      <c r="H13" s="92"/>
      <c r="I13" s="92"/>
      <c r="J13" s="92"/>
      <c r="K13" s="92"/>
    </row>
    <row r="14" spans="2:14" ht="159" customHeight="1" x14ac:dyDescent="0.2"/>
  </sheetData>
  <mergeCells count="7">
    <mergeCell ref="B4:F4"/>
    <mergeCell ref="B5:B10"/>
    <mergeCell ref="C5:C8"/>
    <mergeCell ref="D5:D7"/>
    <mergeCell ref="J5:N7"/>
    <mergeCell ref="D8:D10"/>
    <mergeCell ref="C9:C10"/>
  </mergeCells>
  <pageMargins left="0.7" right="0.7" top="0.75" bottom="0.75" header="0.3" footer="0.3"/>
  <pageSetup paperSize="9" scale="62" orientation="landscape" horizontalDpi="1200" verticalDpi="1200" r:id="rId1"/>
  <headerFooter>
    <oddFooter>&amp;L&amp;1#&amp;"Calibri"&amp;7&amp;K000000Classificatie: Corporate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4"/>
  <sheetViews>
    <sheetView workbookViewId="0">
      <selection activeCell="B11" sqref="B11"/>
    </sheetView>
  </sheetViews>
  <sheetFormatPr defaultRowHeight="12.75" x14ac:dyDescent="0.2"/>
  <cols>
    <col min="2" max="2" width="22.140625" customWidth="1"/>
    <col min="3" max="6" width="12.85546875" customWidth="1"/>
  </cols>
  <sheetData>
    <row r="1" spans="2:6" ht="13.5" thickBot="1" x14ac:dyDescent="0.25"/>
    <row r="2" spans="2:6" ht="15" customHeight="1" x14ac:dyDescent="0.2">
      <c r="B2" s="125" t="s">
        <v>9</v>
      </c>
      <c r="C2" s="123"/>
      <c r="D2" s="123"/>
      <c r="E2" s="123"/>
      <c r="F2" s="123"/>
    </row>
    <row r="3" spans="2:6" ht="15.75" thickBot="1" x14ac:dyDescent="0.3">
      <c r="B3" s="126"/>
      <c r="C3" s="124"/>
      <c r="D3" s="124"/>
      <c r="E3" s="124"/>
      <c r="F3" s="124"/>
    </row>
    <row r="4" spans="2:6" ht="15" x14ac:dyDescent="0.25">
      <c r="B4" s="127"/>
      <c r="C4" s="93"/>
      <c r="D4" s="93"/>
      <c r="E4" s="93"/>
      <c r="F4" s="93"/>
    </row>
    <row r="5" spans="2:6" ht="15" x14ac:dyDescent="0.25">
      <c r="B5" s="128" t="s">
        <v>67</v>
      </c>
      <c r="C5" s="93"/>
      <c r="D5" s="93"/>
      <c r="E5" s="93"/>
      <c r="F5" s="93"/>
    </row>
    <row r="6" spans="2:6" ht="15" x14ac:dyDescent="0.25">
      <c r="B6" s="128" t="s">
        <v>68</v>
      </c>
      <c r="C6" s="93"/>
      <c r="D6" s="93"/>
      <c r="E6" s="93"/>
      <c r="F6" s="93"/>
    </row>
    <row r="7" spans="2:6" ht="15" x14ac:dyDescent="0.25">
      <c r="B7" s="128" t="s">
        <v>69</v>
      </c>
      <c r="C7" s="93"/>
      <c r="D7" s="93"/>
      <c r="E7" s="93"/>
      <c r="F7" s="93"/>
    </row>
    <row r="8" spans="2:6" ht="30" x14ac:dyDescent="0.25">
      <c r="B8" s="130" t="s">
        <v>70</v>
      </c>
      <c r="C8" s="93"/>
      <c r="D8" s="93"/>
      <c r="E8" s="93"/>
      <c r="F8" s="93"/>
    </row>
    <row r="9" spans="2:6" ht="15" x14ac:dyDescent="0.25">
      <c r="B9" s="128"/>
      <c r="C9" s="93"/>
      <c r="D9" s="93"/>
      <c r="E9" s="93"/>
      <c r="F9" s="93"/>
    </row>
    <row r="10" spans="2:6" ht="15" x14ac:dyDescent="0.25">
      <c r="B10" s="128"/>
      <c r="C10" s="93"/>
      <c r="D10" s="93"/>
      <c r="E10" s="93"/>
      <c r="F10" s="93"/>
    </row>
    <row r="11" spans="2:6" ht="15.75" thickBot="1" x14ac:dyDescent="0.3">
      <c r="B11" s="129"/>
      <c r="C11" s="93"/>
      <c r="D11" s="93"/>
      <c r="E11" s="93"/>
      <c r="F11" s="93"/>
    </row>
    <row r="12" spans="2:6" ht="15" x14ac:dyDescent="0.25">
      <c r="B12" s="54"/>
      <c r="C12" s="54"/>
      <c r="D12" s="54"/>
    </row>
    <row r="13" spans="2:6" ht="15" x14ac:dyDescent="0.25">
      <c r="B13" s="54"/>
      <c r="C13" s="54"/>
      <c r="D13" s="54"/>
    </row>
    <row r="14" spans="2:6" ht="15" x14ac:dyDescent="0.25">
      <c r="B14" s="54"/>
      <c r="C14" s="54"/>
      <c r="D14" s="54"/>
    </row>
  </sheetData>
  <mergeCells count="3">
    <mergeCell ref="C2:D2"/>
    <mergeCell ref="B2:B3"/>
    <mergeCell ref="E2:F2"/>
  </mergeCells>
  <pageMargins left="0.7" right="0.7" top="0.75" bottom="0.75" header="0.3" footer="0.3"/>
  <pageSetup paperSize="9" orientation="portrait" r:id="rId1"/>
  <headerFooter>
    <oddFooter>&amp;L&amp;1#&amp;"Calibri"&amp;7&amp;K000000Classificatie: Corporate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Morton lezing</vt:lpstr>
      <vt:lpstr>Niveaus Bloom</vt:lpstr>
      <vt:lpstr>Faciliteiten</vt:lpstr>
    </vt:vector>
  </TitlesOfParts>
  <Company>ncoi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Kornelissen</dc:creator>
  <cp:lastModifiedBy>Robert Wonink</cp:lastModifiedBy>
  <cp:lastPrinted>2017-01-09T10:13:44Z</cp:lastPrinted>
  <dcterms:created xsi:type="dcterms:W3CDTF">2008-09-16T06:41:54Z</dcterms:created>
  <dcterms:modified xsi:type="dcterms:W3CDTF">2020-07-07T16:12:43Z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4086e73-b190-4b84-b59f-38c75e45d1cf_Enabled">
    <vt:lpwstr>True</vt:lpwstr>
  </property>
  <property fmtid="{D5CDD505-2E9C-101B-9397-08002B2CF9AE}" pid="3" name="MSIP_Label_94086e73-b190-4b84-b59f-38c75e45d1cf_SiteId">
    <vt:lpwstr>de1fb6ee-54ae-40a2-8c2a-0cfdee0c7a03</vt:lpwstr>
  </property>
  <property fmtid="{D5CDD505-2E9C-101B-9397-08002B2CF9AE}" pid="4" name="MSIP_Label_94086e73-b190-4b84-b59f-38c75e45d1cf_Owner">
    <vt:lpwstr>FRoorda@proeducation.nl</vt:lpwstr>
  </property>
  <property fmtid="{D5CDD505-2E9C-101B-9397-08002B2CF9AE}" pid="5" name="MSIP_Label_94086e73-b190-4b84-b59f-38c75e45d1cf_SetDate">
    <vt:lpwstr>2020-02-20T09:21:20.4654740Z</vt:lpwstr>
  </property>
  <property fmtid="{D5CDD505-2E9C-101B-9397-08002B2CF9AE}" pid="6" name="MSIP_Label_94086e73-b190-4b84-b59f-38c75e45d1cf_Name">
    <vt:lpwstr>Corporate</vt:lpwstr>
  </property>
  <property fmtid="{D5CDD505-2E9C-101B-9397-08002B2CF9AE}" pid="7" name="MSIP_Label_94086e73-b190-4b84-b59f-38c75e45d1cf_Application">
    <vt:lpwstr>Microsoft Azure Information Protection</vt:lpwstr>
  </property>
  <property fmtid="{D5CDD505-2E9C-101B-9397-08002B2CF9AE}" pid="8" name="MSIP_Label_94086e73-b190-4b84-b59f-38c75e45d1cf_ActionId">
    <vt:lpwstr>048daf7f-3fb6-4aef-95ad-860b0940cbb8</vt:lpwstr>
  </property>
  <property fmtid="{D5CDD505-2E9C-101B-9397-08002B2CF9AE}" pid="9" name="MSIP_Label_94086e73-b190-4b84-b59f-38c75e45d1cf_Extended_MSFT_Method">
    <vt:lpwstr>Automatic</vt:lpwstr>
  </property>
  <property fmtid="{D5CDD505-2E9C-101B-9397-08002B2CF9AE}" pid="10" name="Sensitivity">
    <vt:lpwstr>Corporate</vt:lpwstr>
  </property>
</Properties>
</file>